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DE10033C-F065-4103-AF04-1E5AEFF3829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<sst xmlns="http://schemas.openxmlformats.org/spreadsheetml/2006/main" count="8065" uniqueCount="1828">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</sst>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7" t="s">
        <v>87</v>
      </c>
      <c r="B9" s="243"/>
      <c r="C9" s="242" t="s">
        <v>796</v>
      </c>
      <c r="D9" s="250"/>
      <c r="E9" s="250"/>
      <c r="F9" s="243"/>
      <c r="G9" s="242" t="s">
        <v>2</v>
      </c>
      <c r="H9" s="243"/>
      <c r="I9" s="242" t="s">
        <v>800</v>
      </c>
      <c r="J9" s="243"/>
      <c r="K9" s="192" t="s">
        <v>85</v>
      </c>
      <c r="L9" s="193"/>
      <c r="O9" s="246" t="s">
        <v>30</v>
      </c>
      <c r="P9" s="246"/>
      <c r="Q9" s="246"/>
    </row>
    <row r="10" spans="1:17" s="3" customFormat="1" ht="49.8" customHeight="1">
      <c r="A10" s="248" t="s">
        <v>525</v>
      </c>
      <c r="B10" s="249"/>
      <c r="C10" s="194" t="str">
        <f>VLOOKUP(A10,Listado!A6:R456,6,0)</f>
        <v>G. EDIFICACIÓN</v>
      </c>
      <c r="D10" s="194"/>
      <c r="E10" s="194"/>
      <c r="F10" s="194"/>
      <c r="G10" s="194" t="str">
        <f>VLOOKUP(A10,Listado!A6:R456,7,0)</f>
        <v>Técnico/a 1</v>
      </c>
      <c r="H10" s="194"/>
      <c r="I10" s="244" t="str">
        <f>VLOOKUP(A10,Listado!A6:R456,2,0)</f>
        <v>TECNICO DE INSTALACIONES DE EDIFICACION</v>
      </c>
      <c r="J10" s="245"/>
      <c r="K10" s="194" t="str">
        <f>VLOOKUP(A10,Listado!A6:R456,11,0)</f>
        <v>Barcelona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55"/>
      <c r="F22" s="256"/>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2SSmz1/46zO2lYZt2N1Xw8oE8AYr5cenqvnZ7zySoJtPvg148DCItlTg6BQywhhqrFbdN6GMoGWCOW+Jf/kpA==" saltValue="moPj1X/JeYKjJ6D4UDDnv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2022-09-29T13:36:04Z</dcterms:modified>
</cp:coreProperties>
</file>